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1600" windowHeight="967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0" name="ID_0740B9BCD45C40EBA3B4372AA25124DB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055725" y="3187700"/>
          <a:ext cx="6600825" cy="4876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123D822FB73C47ABB8539BA2B6DD7AD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055725" y="4044950"/>
          <a:ext cx="12182475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C53C8D1055664CE1947ABDBD9E87231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055725" y="863600"/>
          <a:ext cx="13716000" cy="1028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56EC8CFD14EE48E2AB7089E4A072008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055725" y="6388100"/>
          <a:ext cx="16249650" cy="1218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4D466633304F4BB3A9FCC9F995AEC36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055725" y="7645400"/>
          <a:ext cx="12192000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4506714A8E454CA3B60035B6F7832C5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055725" y="9074150"/>
          <a:ext cx="10287000" cy="22745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B7B4CAD81F6A4BFD90CF0C48BE8DAF3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055725" y="1355090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552E371ECE7046B2B1A0AD4A1B9DA3F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705725" y="8642350"/>
          <a:ext cx="12182475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1CA63740B85744EEB3CBD557F076C6AD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705725" y="3295650"/>
          <a:ext cx="12192000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86F7CA28C5BA44E1832436C0443069B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705725" y="8096250"/>
          <a:ext cx="12182475" cy="1624965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<sst xmlns="http://schemas.openxmlformats.org/spreadsheetml/2006/main" count="52" uniqueCount="51">
  <si>
    <t>南充香江国际二期安全检查清单</t>
  </si>
  <si>
    <t>序号</t>
  </si>
  <si>
    <t>一级分类</t>
  </si>
  <si>
    <t>二级分类
（风险源）</t>
  </si>
  <si>
    <t>具体内容</t>
  </si>
  <si>
    <t>规避措施</t>
  </si>
  <si>
    <t>检查照片</t>
  </si>
  <si>
    <t>01
消防
管理</t>
  </si>
  <si>
    <t>消防设施设备</t>
  </si>
  <si>
    <r>
      <rPr>
        <sz val="11"/>
        <rFont val="宋体"/>
        <charset val="134"/>
        <scheme val="minor"/>
      </rPr>
      <t xml:space="preserve">消防系统运行正常（包括消火栓供水系统、喷淋供水系统、火灾自动报警系统）
</t>
    </r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末端消防水压测试不低于0.07mpa、喷淋末端水压不低于0.05mpa、设施设备正常运行、维保机制正常（维保期内、委外、自行维保）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 xml:space="preserve">按要求配置：消防应急物资（消防沙池或沙袋、防洪挡板等）、灭火器、气体灭火系统，在有效使用范围内
</t>
    </r>
    <r>
      <rPr>
        <sz val="11"/>
        <rFont val="宋体"/>
        <charset val="134"/>
      </rPr>
      <t>③</t>
    </r>
    <r>
      <rPr>
        <sz val="11"/>
        <rFont val="宋体"/>
        <charset val="134"/>
        <scheme val="minor"/>
      </rPr>
      <t>防火卷帘、消防防火门有维护保养</t>
    </r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</si>
  <si>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严格执行承接查验工作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 xml:space="preserve">按规定开展巡查、维保、检测工作
</t>
    </r>
    <r>
      <rPr>
        <sz val="11"/>
        <rFont val="宋体"/>
        <charset val="134"/>
      </rPr>
      <t>③</t>
    </r>
    <r>
      <rPr>
        <sz val="11"/>
        <rFont val="宋体"/>
        <charset val="134"/>
        <scheme val="minor"/>
      </rPr>
      <t>故障及时处理</t>
    </r>
  </si>
  <si>
    <t>消防控制中心</t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</si>
  <si>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24小时值班并持证上岗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>值班人员熟练操作消防控制系统</t>
    </r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</si>
  <si>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定向报考，消控人员必须持证上岗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>对值班人员进行消防控制系统操作培训</t>
    </r>
  </si>
  <si>
    <t>重点部位</t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</si>
  <si>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消防通道及安全出口保持畅通，无堵塞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 xml:space="preserve">仓库、垃圾中转站、宿舍、办公区、食堂、住改商、住改仓等关键部位防火检查
</t>
    </r>
    <r>
      <rPr>
        <sz val="11"/>
        <rFont val="宋体"/>
        <charset val="134"/>
      </rPr>
      <t>③</t>
    </r>
    <r>
      <rPr>
        <sz val="11"/>
        <rFont val="宋体"/>
        <charset val="134"/>
        <scheme val="minor"/>
      </rPr>
      <t>电瓶车充电管理</t>
    </r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</si>
  <si>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关键部位定期巡查，发现问题及时处理，消除所有安全隐患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>规范电瓶车充电，做好防火措施</t>
    </r>
  </si>
  <si>
    <t>消防演练</t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</si>
  <si>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消防责任书的签订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 xml:space="preserve">建立义务消防队
</t>
    </r>
    <r>
      <rPr>
        <sz val="11"/>
        <rFont val="宋体"/>
        <charset val="134"/>
      </rPr>
      <t>③</t>
    </r>
    <r>
      <rPr>
        <sz val="11"/>
        <rFont val="宋体"/>
        <charset val="134"/>
        <scheme val="minor"/>
      </rPr>
      <t xml:space="preserve">消防安全知识培训
</t>
    </r>
    <r>
      <rPr>
        <sz val="11"/>
        <rFont val="宋体"/>
        <charset val="134"/>
      </rPr>
      <t>④</t>
    </r>
    <r>
      <rPr>
        <sz val="11"/>
        <rFont val="宋体"/>
        <charset val="134"/>
        <scheme val="minor"/>
      </rPr>
      <t>消防应急预案演练</t>
    </r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</si>
  <si>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签订消防责任书，责任到人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>组建义务消防队，定期组织消防培训和演练</t>
    </r>
  </si>
  <si>
    <t xml:space="preserve">
园区
人身
伤害/
财产
损失</t>
  </si>
  <si>
    <t>02
场地安全</t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</si>
  <si>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公区场地无安全隐患（包括但不限于：机房门/管井房门/电梯救援门/电箱门上锁，公区电源安装漏电开关、水下灯采用12V安全电压，井盖完好、设施稳固、立面装修无脱落风险等）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>泳池安全管理</t>
    </r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</si>
  <si>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按规定开展公区场地巡查、维保工作，发现问题及时处理，施工现场做好安全防护措施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>证件齐全（高危资格证、营业执照、救生员证）、水质监测合格、应急溺水演练培训、非营业时间管控</t>
    </r>
  </si>
  <si>
    <t>03
设备运行安全</t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</si>
  <si>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钥匙管理规范（包括但不限于：电梯三角钥匙、机房钥匙、管井房钥匙、电箱钥匙、仓库钥匙、设备操作钥匙等）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 xml:space="preserve">设备运行状态、周边环境符合安全要求
</t>
    </r>
    <r>
      <rPr>
        <sz val="11"/>
        <rFont val="宋体"/>
        <charset val="134"/>
      </rPr>
      <t>③</t>
    </r>
    <r>
      <rPr>
        <sz val="11"/>
        <rFont val="宋体"/>
        <charset val="134"/>
        <scheme val="minor"/>
      </rPr>
      <t xml:space="preserve">电梯运行安全
</t>
    </r>
    <r>
      <rPr>
        <sz val="11"/>
        <rFont val="宋体"/>
        <charset val="134"/>
      </rPr>
      <t>④</t>
    </r>
    <r>
      <rPr>
        <sz val="11"/>
        <rFont val="宋体"/>
        <charset val="134"/>
        <scheme val="minor"/>
      </rPr>
      <t xml:space="preserve">生活供水系统运行安全
</t>
    </r>
    <r>
      <rPr>
        <sz val="11"/>
        <rFont val="宋体"/>
        <charset val="134"/>
      </rPr>
      <t>⑤</t>
    </r>
    <r>
      <rPr>
        <sz val="11"/>
        <rFont val="宋体"/>
        <charset val="134"/>
        <scheme val="minor"/>
      </rPr>
      <t>监控系统完好率90%及以上</t>
    </r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</si>
  <si>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按规定规范管理钥匙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 xml:space="preserve">按规定进行巡查、维保、检测
</t>
    </r>
    <r>
      <rPr>
        <sz val="11"/>
        <rFont val="宋体"/>
        <charset val="134"/>
      </rPr>
      <t>③</t>
    </r>
    <r>
      <rPr>
        <sz val="11"/>
        <rFont val="宋体"/>
        <charset val="134"/>
        <scheme val="minor"/>
      </rPr>
      <t xml:space="preserve">按维保合同规定严格监管电梯维保质量；向业主宣传乘梯安全注意事项
</t>
    </r>
    <r>
      <rPr>
        <sz val="11"/>
        <rFont val="宋体"/>
        <charset val="134"/>
      </rPr>
      <t>④</t>
    </r>
    <r>
      <rPr>
        <sz val="11"/>
        <rFont val="宋体"/>
        <charset val="134"/>
        <scheme val="minor"/>
      </rPr>
      <t xml:space="preserve">按规定清洗水池/水箱、检测水质；水池/水箱盖密封完好、上锁，通气孔设置防小动物措施
</t>
    </r>
    <r>
      <rPr>
        <sz val="11"/>
        <rFont val="宋体"/>
        <charset val="134"/>
      </rPr>
      <t>⑤</t>
    </r>
    <r>
      <rPr>
        <sz val="11"/>
        <rFont val="宋体"/>
        <charset val="134"/>
        <scheme val="minor"/>
      </rPr>
      <t>设施设备应有维修与安全防范措施</t>
    </r>
  </si>
  <si>
    <t>04
宠物管理</t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</si>
  <si>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宠物管理的宣传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 xml:space="preserve">宠物档案的建立
</t>
    </r>
    <r>
      <rPr>
        <sz val="11"/>
        <rFont val="宋体"/>
        <charset val="134"/>
      </rPr>
      <t>③</t>
    </r>
    <r>
      <rPr>
        <sz val="11"/>
        <rFont val="宋体"/>
        <charset val="134"/>
        <scheme val="minor"/>
      </rPr>
      <t>不文明养犬行为和烈性犬、大型犬的管理</t>
    </r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</si>
  <si>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根据地方法律法规联合政府相关部门进行文明养宠的宣传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 xml:space="preserve">建立苑区宠物档案
</t>
    </r>
    <r>
      <rPr>
        <sz val="11"/>
        <rFont val="宋体"/>
        <charset val="134"/>
      </rPr>
      <t>③</t>
    </r>
    <r>
      <rPr>
        <sz val="11"/>
        <rFont val="宋体"/>
        <charset val="134"/>
        <scheme val="minor"/>
      </rPr>
      <t>对不文明养宠物的行为进行劝阻和制止，对于拒不改正的强制报告给：公安、畜牧兽医、卫生等行政部门和城市管理综合执法组织</t>
    </r>
  </si>
  <si>
    <t>05
侵权</t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</si>
  <si>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行为违法，造成他人人身伤害或财产损失的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 xml:space="preserve">组织或者参与：限制人身自由、聚众斗殴、非法侵入、寻衅滋事、故意伤害
</t>
    </r>
    <r>
      <rPr>
        <sz val="11"/>
        <rFont val="宋体"/>
        <charset val="134"/>
      </rPr>
      <t>③</t>
    </r>
    <r>
      <rPr>
        <sz val="11"/>
        <rFont val="宋体"/>
        <charset val="134"/>
        <scheme val="minor"/>
      </rPr>
      <t>防范第三人侵权</t>
    </r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</si>
  <si>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依法依规开展经营活动，遵守法律法规和公司规章制度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 xml:space="preserve">履约、劝阻、制止、报告
</t>
    </r>
    <r>
      <rPr>
        <sz val="11"/>
        <rFont val="宋体"/>
        <charset val="134"/>
      </rPr>
      <t>③</t>
    </r>
    <r>
      <rPr>
        <sz val="11"/>
        <rFont val="宋体"/>
        <charset val="134"/>
        <scheme val="minor"/>
      </rPr>
      <t>定期组织对项目的安全风险评估</t>
    </r>
  </si>
  <si>
    <t>/</t>
  </si>
  <si>
    <t>关建
制度
履约</t>
  </si>
  <si>
    <t>06
门岗管理</t>
  </si>
  <si>
    <t>人、车、物出入管控</t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</si>
  <si>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按规对外来人员和车辆进行管控有效防止外来非法入侵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>按规对出入物品进行管控</t>
    </r>
  </si>
  <si>
    <t>07
安全提示/
宣传/报告</t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</si>
  <si>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高空抛物安全提示/宣传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 xml:space="preserve">台风/雨雪等恶劣天气的安全提示
</t>
    </r>
    <r>
      <rPr>
        <sz val="11"/>
        <rFont val="宋体"/>
        <charset val="134"/>
      </rPr>
      <t>③</t>
    </r>
    <r>
      <rPr>
        <sz val="11"/>
        <rFont val="宋体"/>
        <charset val="134"/>
        <scheme val="minor"/>
      </rPr>
      <t>重点部位/作业安全提示</t>
    </r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</si>
  <si>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重要部位、时节、作业时落实安全提示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 xml:space="preserve">安全隐患及时发现和排除
</t>
    </r>
    <r>
      <rPr>
        <sz val="11"/>
        <rFont val="宋体"/>
        <charset val="134"/>
      </rPr>
      <t>③</t>
    </r>
    <r>
      <rPr>
        <sz val="11"/>
        <rFont val="宋体"/>
        <charset val="134"/>
        <scheme val="minor"/>
      </rPr>
      <t>安全宣传、记录、存档、报告</t>
    </r>
  </si>
  <si>
    <t>08
装修管控</t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</si>
  <si>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未履行装修服务协议约定，存在安全隐患和履约风险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>违规装修</t>
    </r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</si>
  <si>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现场配置灭火器材，无临时乱拉电线，无做饭、无住宿现象，无砸承重墙，动火作业现场应张贴动火作业申请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>劝阻、制止、报告（公示举报监察电话，违法建设同步上报镇街党政办、城管执法、居委/工作站）</t>
    </r>
  </si>
  <si>
    <t>09
突发事件处置不当</t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</si>
  <si>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自然灾害（台风、洪涝、山体滑坡等）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 xml:space="preserve">刑事案件（偷盗、打架斗殴、抢劫等）
</t>
    </r>
    <r>
      <rPr>
        <sz val="11"/>
        <rFont val="宋体"/>
        <charset val="134"/>
      </rPr>
      <t>③</t>
    </r>
    <r>
      <rPr>
        <sz val="11"/>
        <rFont val="宋体"/>
        <charset val="134"/>
        <scheme val="minor"/>
      </rPr>
      <t>其它事件（电梯困人、煤气泄漏、火灾事故、高空抛物等）</t>
    </r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</si>
  <si>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月度演练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 xml:space="preserve">熟练流程
</t>
    </r>
    <r>
      <rPr>
        <sz val="11"/>
        <rFont val="宋体"/>
        <charset val="134"/>
      </rPr>
      <t>③</t>
    </r>
    <r>
      <rPr>
        <sz val="11"/>
        <rFont val="宋体"/>
        <charset val="134"/>
        <scheme val="minor"/>
      </rPr>
      <t>警企联动</t>
    </r>
  </si>
  <si>
    <t>已报社区</t>
  </si>
  <si>
    <t>10
员工职业健康与作业安全</t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</si>
  <si>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入职职业健康培训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 xml:space="preserve">日常安全生产、交通安全培训与教育
</t>
    </r>
    <r>
      <rPr>
        <sz val="11"/>
        <rFont val="宋体"/>
        <charset val="134"/>
      </rPr>
      <t>③</t>
    </r>
    <r>
      <rPr>
        <sz val="11"/>
        <rFont val="宋体"/>
        <charset val="134"/>
        <scheme val="minor"/>
      </rPr>
      <t xml:space="preserve">安全劳保用品与工具
</t>
    </r>
    <r>
      <rPr>
        <sz val="11"/>
        <rFont val="宋体"/>
        <charset val="134"/>
      </rPr>
      <t>④</t>
    </r>
    <r>
      <rPr>
        <sz val="11"/>
        <rFont val="宋体"/>
        <charset val="134"/>
        <scheme val="minor"/>
      </rPr>
      <t xml:space="preserve">安全生产制度保障、作业规程与按规操作
</t>
    </r>
    <r>
      <rPr>
        <sz val="11"/>
        <rFont val="宋体"/>
        <charset val="134"/>
      </rPr>
      <t>⑤</t>
    </r>
    <r>
      <rPr>
        <sz val="11"/>
        <rFont val="宋体"/>
        <charset val="134"/>
        <scheme val="minor"/>
      </rPr>
      <t xml:space="preserve">作业安全
</t>
    </r>
    <r>
      <rPr>
        <sz val="11"/>
        <rFont val="宋体"/>
        <charset val="134"/>
      </rPr>
      <t>⑥</t>
    </r>
    <r>
      <rPr>
        <sz val="11"/>
        <rFont val="宋体"/>
        <charset val="134"/>
        <scheme val="minor"/>
      </rPr>
      <t>定期体检与特殊岗位职业病预防（如绿化喷洒农药、保洁消杀等）</t>
    </r>
  </si>
  <si>
    <r>
      <rPr>
        <sz val="11"/>
        <rFont val="宋体"/>
        <charset val="134"/>
      </rPr>
      <t>①</t>
    </r>
    <r>
      <rPr>
        <sz val="11"/>
        <rFont val="宋体"/>
        <charset val="134"/>
        <scheme val="minor"/>
      </rPr>
      <t xml:space="preserve">新入职员工上岗前须接受职业健康教育培训，入职即签订《安全生产承诺书》，管理人员任命即签订《安全生产责任书》
</t>
    </r>
    <r>
      <rPr>
        <sz val="11"/>
        <rFont val="宋体"/>
        <charset val="134"/>
      </rPr>
      <t>②</t>
    </r>
    <r>
      <rPr>
        <sz val="11"/>
        <rFont val="宋体"/>
        <charset val="134"/>
        <scheme val="minor"/>
      </rPr>
      <t xml:space="preserve">在职员工每年度至少参加一次职业健康安全教育、定期开展风险源识别培训、安全生产、交通安全培训/会议，并做好培训/会议记录存档
</t>
    </r>
    <r>
      <rPr>
        <sz val="11"/>
        <rFont val="宋体"/>
        <charset val="134"/>
      </rPr>
      <t>③</t>
    </r>
    <r>
      <rPr>
        <sz val="11"/>
        <rFont val="宋体"/>
        <charset val="134"/>
        <scheme val="minor"/>
      </rPr>
      <t xml:space="preserve">正确配置和使用劳保用品，特殊作业工具（绝缘手套、绝缘鞋、绝缘棒、高压验电笔等）定期检测
</t>
    </r>
    <r>
      <rPr>
        <sz val="11"/>
        <rFont val="宋体"/>
        <charset val="134"/>
      </rPr>
      <t>④</t>
    </r>
    <r>
      <rPr>
        <sz val="11"/>
        <rFont val="宋体"/>
        <charset val="134"/>
        <scheme val="minor"/>
      </rPr>
      <t xml:space="preserve">各单位、项目安全生产制度、作业规程上墙与培训
</t>
    </r>
    <r>
      <rPr>
        <sz val="11"/>
        <rFont val="宋体"/>
        <charset val="134"/>
      </rPr>
      <t>⑤</t>
    </r>
    <r>
      <rPr>
        <sz val="11"/>
        <rFont val="宋体"/>
        <charset val="134"/>
        <scheme val="minor"/>
      </rPr>
      <t xml:space="preserve">现场作业遵守安全作业规定，特种作业（驾驶、高空、电气、电梯作业等）必须持证上岗
</t>
    </r>
    <r>
      <rPr>
        <sz val="11"/>
        <rFont val="宋体"/>
        <charset val="134"/>
      </rPr>
      <t>⑥</t>
    </r>
    <r>
      <rPr>
        <sz val="11"/>
        <rFont val="宋体"/>
        <charset val="134"/>
        <scheme val="minor"/>
      </rPr>
      <t>员工入职体检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</si>
</sst>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2"/>
      <name val="宋体"/>
      <charset val="134"/>
      <scheme val="minor"/>
    </font>
    <font>
      <b/>
      <sz val="11"/>
      <name val="宋体"/>
      <charset val="134"/>
      <scheme val="minor"/>
    </font>
    <font>
      <sz val="1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6">
    <fill>
      <patternFill patternType="none"/>
    </fill>
    <fill>
      <patternFill patternType="gray125"/>
    </fill>
    <fill>
      <patternFill patternType="solid">
        <fgColor theme="0" tint="-0.15"/>
        <bgColor indexed="64"/>
      </patternFill>
    </fill>
    <fill>
      <patternFill patternType="solid">
        <fgColor theme="3" tint="0.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5" borderId="6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7" applyNumberFormat="0" applyFill="0" applyAlignment="0" applyProtection="0">
      <alignment vertical="center"/>
    </xf>
    <xf numFmtId="0" fontId="11" fillId="0" borderId="7" applyNumberFormat="0" applyFill="0" applyAlignment="0" applyProtection="0">
      <alignment vertical="center"/>
    </xf>
    <xf numFmtId="0" fontId="12" fillId="0" borderId="8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6" borderId="9" applyNumberFormat="0" applyAlignment="0" applyProtection="0">
      <alignment vertical="center"/>
    </xf>
    <xf numFmtId="0" fontId="14" fillId="7" borderId="10" applyNumberFormat="0" applyAlignment="0" applyProtection="0">
      <alignment vertical="center"/>
    </xf>
    <xf numFmtId="0" fontId="15" fillId="7" borderId="9" applyNumberFormat="0" applyAlignment="0" applyProtection="0">
      <alignment vertical="center"/>
    </xf>
    <xf numFmtId="0" fontId="16" fillId="8" borderId="11" applyNumberFormat="0" applyAlignment="0" applyProtection="0">
      <alignment vertical="center"/>
    </xf>
    <xf numFmtId="0" fontId="17" fillId="0" borderId="12" applyNumberFormat="0" applyFill="0" applyAlignment="0" applyProtection="0">
      <alignment vertical="center"/>
    </xf>
    <xf numFmtId="0" fontId="18" fillId="0" borderId="13" applyNumberFormat="0" applyFill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  <xf numFmtId="0" fontId="23" fillId="34" borderId="0" applyNumberFormat="0" applyBorder="0" applyAlignment="0" applyProtection="0">
      <alignment vertical="center"/>
    </xf>
    <xf numFmtId="0" fontId="22" fillId="35" borderId="0" applyNumberFormat="0" applyBorder="0" applyAlignment="0" applyProtection="0">
      <alignment vertical="center"/>
    </xf>
  </cellStyleXfs>
  <cellXfs count="15">
    <xf numFmtId="0" fontId="0" fillId="0" borderId="0" xfId="0">
      <alignment vertical="center"/>
    </xf>
    <xf numFmtId="0" fontId="1" fillId="0" borderId="0" xfId="0" applyFont="1" applyFill="1" applyAlignment="1"/>
    <xf numFmtId="0" fontId="2" fillId="0" borderId="1" xfId="0" applyFont="1" applyFill="1" applyBorder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3" fillId="2" borderId="2" xfId="0" applyFont="1" applyFill="1" applyBorder="1" applyAlignment="1">
      <alignment horizontal="center" vertical="center" wrapText="1"/>
    </xf>
    <xf numFmtId="0" fontId="1" fillId="3" borderId="0" xfId="0" applyFont="1" applyFill="1" applyAlignment="1">
      <alignment horizontal="center"/>
    </xf>
    <xf numFmtId="0" fontId="3" fillId="2" borderId="3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4" borderId="3" xfId="0" applyFont="1" applyFill="1" applyBorder="1" applyAlignment="1">
      <alignment horizontal="center" vertical="center" wrapText="1"/>
    </xf>
    <xf numFmtId="0" fontId="1" fillId="4" borderId="3" xfId="0" applyFont="1" applyFill="1" applyBorder="1" applyAlignment="1">
      <alignment horizontal="center" vertical="center"/>
    </xf>
    <xf numFmtId="0" fontId="1" fillId="4" borderId="3" xfId="0" applyFont="1" applyFill="1" applyBorder="1" applyAlignment="1">
      <alignment vertical="center" wrapText="1"/>
    </xf>
    <xf numFmtId="0" fontId="4" fillId="4" borderId="3" xfId="0" applyFont="1" applyFill="1" applyBorder="1" applyAlignment="1">
      <alignment vertical="center" wrapText="1"/>
    </xf>
    <xf numFmtId="0" fontId="1" fillId="0" borderId="4" xfId="0" applyFont="1" applyFill="1" applyBorder="1" applyAlignment="1">
      <alignment horizontal="center"/>
    </xf>
    <xf numFmtId="0" fontId="1" fillId="0" borderId="5" xfId="0" applyFont="1" applyFill="1" applyBorder="1" applyAlignment="1">
      <alignment horizontal="center"/>
    </xf>
    <xf numFmtId="0" fontId="1" fillId="4" borderId="3" xfId="0" applyFont="1" applyFill="1" applyBorder="1" applyAlignment="1">
      <alignment horizontal="center" vertical="top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6"/>
  <sheetViews>
    <sheetView tabSelected="1" workbookViewId="0">
      <selection activeCell="F13" sqref="F13:G13"/>
    </sheetView>
  </sheetViews>
  <sheetFormatPr defaultColWidth="9" defaultRowHeight="13.5" outlineLevelCol="7"/>
  <cols>
    <col min="1" max="1" width="6.875" customWidth="1"/>
    <col min="2" max="2" width="15.875" customWidth="1"/>
    <col min="3" max="3" width="14.875" customWidth="1"/>
    <col min="4" max="4" width="28.5" customWidth="1"/>
    <col min="5" max="5" width="35" customWidth="1"/>
  </cols>
  <sheetData>
    <row r="1" s="1" customFormat="1" ht="30" customHeight="1" spans="1:7">
      <c r="A1" s="2" t="s">
        <v>0</v>
      </c>
      <c r="B1" s="3"/>
      <c r="C1" s="3"/>
      <c r="D1" s="3"/>
      <c r="E1" s="3"/>
      <c r="F1" s="3"/>
      <c r="G1" s="3"/>
    </row>
    <row r="2" s="1" customFormat="1" ht="18" customHeight="1" spans="1:7">
      <c r="A2" s="4" t="s">
        <v>1</v>
      </c>
      <c r="B2" s="4" t="s">
        <v>2</v>
      </c>
      <c r="C2" s="4" t="s">
        <v>3</v>
      </c>
      <c r="D2" s="4" t="s">
        <v>4</v>
      </c>
      <c r="E2" s="4" t="s">
        <v>5</v>
      </c>
      <c r="F2" s="5" t="s">
        <v>6</v>
      </c>
      <c r="G2" s="5"/>
    </row>
    <row r="3" s="1" customFormat="1" spans="1:7">
      <c r="A3" s="6"/>
      <c r="B3" s="6"/>
      <c r="C3" s="6"/>
      <c r="D3" s="6"/>
      <c r="E3" s="6"/>
      <c r="F3" s="5"/>
      <c r="G3" s="5"/>
    </row>
    <row r="4" s="1" customFormat="1" ht="110" customHeight="1" spans="1:7">
      <c r="A4" s="7">
        <v>1</v>
      </c>
      <c r="B4" s="8" t="s">
        <v>7</v>
      </c>
      <c r="C4" s="9" t="s">
        <v>8</v>
      </c>
      <c r="D4" s="10" t="s">
        <v>9</v>
      </c>
      <c r="E4" s="11" t="s">
        <v>10</v>
      </c>
      <c r="F4" s="12" t="str">
        <f>_xlfn.DISPIMG("ID_C53C8D1055664CE1947ABDBD9E872317",1)</f>
        <v>=DISPIMG("ID_C53C8D1055664CE1947ABDBD9E872317",1)</v>
      </c>
      <c r="G4" s="13"/>
    </row>
    <row r="5" s="1" customFormat="1" ht="34" customHeight="1" spans="1:7">
      <c r="A5" s="7">
        <v>2</v>
      </c>
      <c r="B5" s="9"/>
      <c r="C5" s="8" t="s">
        <v>11</v>
      </c>
      <c r="D5" s="11" t="s">
        <v>12</v>
      </c>
      <c r="E5" s="11" t="s">
        <v>13</v>
      </c>
      <c r="F5" s="12" t="str">
        <f>_xlfn.DISPIMG("ID_0740B9BCD45C40EBA3B4372AA25124DB",1)</f>
        <v>=DISPIMG("ID_0740B9BCD45C40EBA3B4372AA25124DB",1)</v>
      </c>
      <c r="G5" s="13"/>
    </row>
    <row r="6" s="1" customFormat="1" ht="54" customHeight="1" spans="1:7">
      <c r="A6" s="7">
        <v>3</v>
      </c>
      <c r="B6" s="9"/>
      <c r="C6" s="8" t="s">
        <v>14</v>
      </c>
      <c r="D6" s="11" t="s">
        <v>15</v>
      </c>
      <c r="E6" s="11" t="s">
        <v>16</v>
      </c>
      <c r="F6" s="12" t="str">
        <f>_xlfn.DISPIMG("ID_123D822FB73C47ABB8539BA2B6DD7AD7",1)</f>
        <v>=DISPIMG("ID_123D822FB73C47ABB8539BA2B6DD7AD7",1)</v>
      </c>
      <c r="G6" s="13"/>
    </row>
    <row r="7" s="1" customFormat="1" ht="60" customHeight="1" spans="1:7">
      <c r="A7" s="7">
        <v>4</v>
      </c>
      <c r="B7" s="9"/>
      <c r="C7" s="8" t="s">
        <v>17</v>
      </c>
      <c r="D7" s="11" t="s">
        <v>18</v>
      </c>
      <c r="E7" s="11" t="s">
        <v>19</v>
      </c>
      <c r="F7" s="12" t="str">
        <f>_xlfn.DISPIMG("ID_1CA63740B85744EEB3CBD557F076C6AD",1)</f>
        <v>=DISPIMG("ID_1CA63740B85744EEB3CBD557F076C6AD",1)</v>
      </c>
      <c r="G7" s="13"/>
    </row>
    <row r="8" s="1" customFormat="1" ht="61" customHeight="1" spans="1:7">
      <c r="A8" s="7">
        <v>5</v>
      </c>
      <c r="B8" s="14" t="s">
        <v>20</v>
      </c>
      <c r="C8" s="8" t="s">
        <v>21</v>
      </c>
      <c r="D8" s="11" t="s">
        <v>22</v>
      </c>
      <c r="E8" s="11" t="s">
        <v>23</v>
      </c>
      <c r="F8" s="12" t="str">
        <f>_xlfn.DISPIMG("ID_56EC8CFD14EE48E2AB7089E4A0720081",1)</f>
        <v>=DISPIMG("ID_56EC8CFD14EE48E2AB7089E4A0720081",1)</v>
      </c>
      <c r="G8" s="13"/>
    </row>
    <row r="9" s="1" customFormat="1" ht="101" customHeight="1" spans="1:7">
      <c r="A9" s="7">
        <v>6</v>
      </c>
      <c r="B9" s="14"/>
      <c r="C9" s="8" t="s">
        <v>24</v>
      </c>
      <c r="D9" s="11" t="s">
        <v>25</v>
      </c>
      <c r="E9" s="11" t="s">
        <v>26</v>
      </c>
      <c r="F9" s="12" t="str">
        <f>_xlfn.DISPIMG("ID_4D466633304F4BB3A9FCC9F995AEC364",1)</f>
        <v>=DISPIMG("ID_4D466633304F4BB3A9FCC9F995AEC364",1)</v>
      </c>
      <c r="G9" s="13"/>
    </row>
    <row r="10" s="1" customFormat="1" ht="71" customHeight="1" spans="1:7">
      <c r="A10" s="7">
        <v>7</v>
      </c>
      <c r="B10" s="14"/>
      <c r="C10" s="8" t="s">
        <v>27</v>
      </c>
      <c r="D10" s="11" t="s">
        <v>28</v>
      </c>
      <c r="E10" s="11" t="s">
        <v>29</v>
      </c>
      <c r="F10" s="12" t="str">
        <f>_xlfn.DISPIMG("ID_4506714A8E454CA3B60035B6F7832C50",1)</f>
        <v>=DISPIMG("ID_4506714A8E454CA3B60035B6F7832C50",1)</v>
      </c>
      <c r="G10" s="13"/>
    </row>
    <row r="11" s="1" customFormat="1" ht="55" customHeight="1" spans="1:7">
      <c r="A11" s="7">
        <v>8</v>
      </c>
      <c r="B11" s="14"/>
      <c r="C11" s="8" t="s">
        <v>30</v>
      </c>
      <c r="D11" s="11" t="s">
        <v>31</v>
      </c>
      <c r="E11" s="11" t="s">
        <v>32</v>
      </c>
      <c r="F11" s="12" t="s">
        <v>33</v>
      </c>
      <c r="G11" s="13"/>
    </row>
    <row r="12" s="1" customFormat="1" ht="30" customHeight="1" spans="1:7">
      <c r="A12" s="7">
        <v>9</v>
      </c>
      <c r="B12" s="8" t="s">
        <v>34</v>
      </c>
      <c r="C12" s="8" t="s">
        <v>35</v>
      </c>
      <c r="D12" s="10" t="s">
        <v>36</v>
      </c>
      <c r="E12" s="11" t="s">
        <v>37</v>
      </c>
      <c r="F12" s="12"/>
      <c r="G12" s="13"/>
    </row>
    <row r="13" s="1" customFormat="1" ht="43" customHeight="1" spans="1:7">
      <c r="A13" s="7">
        <v>10</v>
      </c>
      <c r="B13" s="9"/>
      <c r="C13" s="8" t="s">
        <v>38</v>
      </c>
      <c r="D13" s="11" t="s">
        <v>39</v>
      </c>
      <c r="E13" s="11" t="s">
        <v>40</v>
      </c>
      <c r="F13" s="12" t="str">
        <f>_xlfn.DISPIMG("ID_86F7CA28C5BA44E1832436C0443069B2",1)</f>
        <v>=DISPIMG("ID_86F7CA28C5BA44E1832436C0443069B2",1)</v>
      </c>
      <c r="G13" s="13"/>
    </row>
    <row r="14" s="1" customFormat="1" ht="55" customHeight="1" spans="1:7">
      <c r="A14" s="7">
        <v>11</v>
      </c>
      <c r="B14" s="9"/>
      <c r="C14" s="8" t="s">
        <v>41</v>
      </c>
      <c r="D14" s="11" t="s">
        <v>42</v>
      </c>
      <c r="E14" s="11" t="s">
        <v>43</v>
      </c>
      <c r="F14" s="12" t="str">
        <f>_xlfn.DISPIMG("ID_552E371ECE7046B2B1A0AD4A1B9DA3F3",1)</f>
        <v>=DISPIMG("ID_552E371ECE7046B2B1A0AD4A1B9DA3F3",1)</v>
      </c>
      <c r="G14" s="13"/>
    </row>
    <row r="15" s="1" customFormat="1" ht="45" customHeight="1" spans="1:8">
      <c r="A15" s="7">
        <v>12</v>
      </c>
      <c r="B15" s="8" t="s">
        <v>44</v>
      </c>
      <c r="C15" s="9"/>
      <c r="D15" s="11" t="s">
        <v>45</v>
      </c>
      <c r="E15" s="11" t="s">
        <v>46</v>
      </c>
      <c r="F15" s="12" t="str">
        <f>_xlfn.DISPIMG("ID_B7B4CAD81F6A4BFD90CF0C48BE8DAF3B",1)</f>
        <v>=DISPIMG("ID_B7B4CAD81F6A4BFD90CF0C48BE8DAF3B",1)</v>
      </c>
      <c r="G15" s="13"/>
      <c r="H15" s="1" t="s">
        <v>47</v>
      </c>
    </row>
    <row r="16" s="1" customFormat="1" ht="216" spans="1:7">
      <c r="A16" s="7">
        <v>13</v>
      </c>
      <c r="B16" s="8" t="s">
        <v>48</v>
      </c>
      <c r="C16" s="9"/>
      <c r="D16" s="11" t="s">
        <v>49</v>
      </c>
      <c r="E16" s="11" t="s">
        <v>50</v>
      </c>
      <c r="F16" s="12" t="s">
        <v>33</v>
      </c>
      <c r="G16" s="13"/>
    </row>
  </sheetData>
  <mergeCells count="25">
    <mergeCell ref="A1:G1"/>
    <mergeCell ref="F4:G4"/>
    <mergeCell ref="F5:G5"/>
    <mergeCell ref="F6:G6"/>
    <mergeCell ref="F7:G7"/>
    <mergeCell ref="F8:G8"/>
    <mergeCell ref="F9:G9"/>
    <mergeCell ref="F10:G10"/>
    <mergeCell ref="F11:G11"/>
    <mergeCell ref="F12:G12"/>
    <mergeCell ref="F13:G13"/>
    <mergeCell ref="F14:G14"/>
    <mergeCell ref="B15:C15"/>
    <mergeCell ref="F15:G15"/>
    <mergeCell ref="B16:C16"/>
    <mergeCell ref="F16:G16"/>
    <mergeCell ref="A2:A3"/>
    <mergeCell ref="B2:B3"/>
    <mergeCell ref="B4:B7"/>
    <mergeCell ref="B8:B11"/>
    <mergeCell ref="B12:B14"/>
    <mergeCell ref="C2:C3"/>
    <mergeCell ref="D2:D3"/>
    <mergeCell ref="E2:E3"/>
    <mergeCell ref="F2:G3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飞翔</cp:lastModifiedBy>
  <dcterms:created xsi:type="dcterms:W3CDTF">2023-05-12T11:15:00Z</dcterms:created>
  <dcterms:modified xsi:type="dcterms:W3CDTF">2024-10-09T07:06:20Z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2052-12.1.0.18276</vt:lpwstr>
  </property>
  <property fmtid="{D5CDD505-2E9C-101B-9397-08002B2CF9AE}" pid="3" name="ICV">
    <vt:lpwstr>E59231A112BB497D9BB422BF13FB6A3B_13</vt:lpwstr>
  </property>
</Properties>
</file>